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tsco-my.sharepoint.com/personal/kaarel_berg_eversheds-sutherland_ee/Documents/kliendid/Hansab/SKA hange 2024/"/>
    </mc:Choice>
  </mc:AlternateContent>
  <xr:revisionPtr revIDLastSave="3" documentId="8_{994DF79B-1BC4-4974-A33E-B7F88875A07E}" xr6:coauthVersionLast="47" xr6:coauthVersionMax="47" xr10:uidLastSave="{6510FCE3-3AB2-45DD-B92A-FC82E4D83C86}"/>
  <bookViews>
    <workbookView xWindow="-28920" yWindow="-120" windowWidth="29040" windowHeight="15840" xr2:uid="{00000000-000D-0000-FFFF-FFFF00000000}"/>
  </bookViews>
  <sheets>
    <sheet name="SKA" sheetId="3" r:id="rId1"/>
    <sheet name="SKA eraklient" sheetId="4" r:id="rId2"/>
    <sheet name="Kokkuvõt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7" i="5"/>
  <c r="B8" i="5" s="1"/>
  <c r="B10" i="5" s="1"/>
  <c r="B6" i="5"/>
  <c r="B3" i="5"/>
  <c r="B2" i="5"/>
  <c r="F32" i="4"/>
  <c r="F32" i="3"/>
</calcChain>
</file>

<file path=xl/sharedStrings.xml><?xml version="1.0" encoding="utf-8"?>
<sst xmlns="http://schemas.openxmlformats.org/spreadsheetml/2006/main" count="449" uniqueCount="145">
  <si>
    <t>Kanne</t>
  </si>
  <si>
    <t>Kande tüüp</t>
  </si>
  <si>
    <t>Kuupäev</t>
  </si>
  <si>
    <t>Arve</t>
  </si>
  <si>
    <t>Kirjeldus</t>
  </si>
  <si>
    <t>Summa kandevaluutas</t>
  </si>
  <si>
    <t>Saldo</t>
  </si>
  <si>
    <t>Valuuta</t>
  </si>
  <si>
    <t>Tähtaeg</t>
  </si>
  <si>
    <t>Krediidihaldusest väljajätmine</t>
  </si>
  <si>
    <t>Looja</t>
  </si>
  <si>
    <t>Müügitellimus</t>
  </si>
  <si>
    <t>EUR</t>
  </si>
  <si>
    <t>Ei</t>
  </si>
  <si>
    <t>Mal-Brit.Kasela</t>
  </si>
  <si>
    <t>luule.raud</t>
  </si>
  <si>
    <t>mal</t>
  </si>
  <si>
    <t>helina.liimets</t>
  </si>
  <si>
    <t>arlika.kerner</t>
  </si>
  <si>
    <t>Vivika</t>
  </si>
  <si>
    <t>MA0028103</t>
  </si>
  <si>
    <t xml:space="preserve"> MT-012137 Sotsiaalkindlustusamet 28.06.2024</t>
  </si>
  <si>
    <t>MA0026930</t>
  </si>
  <si>
    <t xml:space="preserve"> MT-012137 Sotsiaalkindlustusamet 30.05.2024</t>
  </si>
  <si>
    <t>MA-025655</t>
  </si>
  <si>
    <t xml:space="preserve"> MT-012137 Sotsiaalkindlustusamet 26.04.2024</t>
  </si>
  <si>
    <t>MA-023784</t>
  </si>
  <si>
    <t xml:space="preserve"> MT-012137 Sotsiaalkindlustusamet 27.03.2024</t>
  </si>
  <si>
    <t>MA-023204</t>
  </si>
  <si>
    <t xml:space="preserve"> MT-012137 Sotsiaalkindlustusamet 27.02.2024</t>
  </si>
  <si>
    <t>MA-021962</t>
  </si>
  <si>
    <t xml:space="preserve"> MT-012137 Sotsiaalkindlustusamet 31.01.2024</t>
  </si>
  <si>
    <t>MA-020837</t>
  </si>
  <si>
    <t xml:space="preserve"> MT-012137 Sotsiaalkindlustusamet 28.12.2023</t>
  </si>
  <si>
    <t>MA-020128</t>
  </si>
  <si>
    <t xml:space="preserve"> MT-012137 Sotsiaalkindlustusamet 29.11.2023</t>
  </si>
  <si>
    <t>MA-019612</t>
  </si>
  <si>
    <t xml:space="preserve"> MT-012137 Sotsiaalkindlustusamet 30.10.2023</t>
  </si>
  <si>
    <t>MA-019161</t>
  </si>
  <si>
    <t xml:space="preserve"> MT-012137 Sotsiaalkindlustusamet 30.09.2023</t>
  </si>
  <si>
    <t>MA-018717</t>
  </si>
  <si>
    <t xml:space="preserve"> MT-012137 Sotsiaalkindlustusamet 30.08.2023</t>
  </si>
  <si>
    <t>MA-018283</t>
  </si>
  <si>
    <t xml:space="preserve"> MT-012137 Sotsiaalkindlustusamet 26.07.2023</t>
  </si>
  <si>
    <t>MA-017867</t>
  </si>
  <si>
    <t xml:space="preserve"> MT-012137 Sotsiaalkindlustusamet 30.06.2023</t>
  </si>
  <si>
    <t>MA-017427</t>
  </si>
  <si>
    <t xml:space="preserve"> MT-012137 Sotsiaalkindlustusamet 31.05.2023</t>
  </si>
  <si>
    <t>MA-016966</t>
  </si>
  <si>
    <t xml:space="preserve"> MT-012137 Sotsiaalkindlustusamet 28.04.2023</t>
  </si>
  <si>
    <t>MA-016637</t>
  </si>
  <si>
    <t xml:space="preserve"> MT-012137 Sotsiaalkindlustusamet 31.03.2023</t>
  </si>
  <si>
    <t>MA-016562</t>
  </si>
  <si>
    <t>MA-016130</t>
  </si>
  <si>
    <t xml:space="preserve"> MT-012137 Sotsiaalkindlustusamet 28.02.2023</t>
  </si>
  <si>
    <t>MA-015679</t>
  </si>
  <si>
    <t xml:space="preserve"> MT-012137 Sotsiaalkindlustusamet 26.01.2023</t>
  </si>
  <si>
    <t>MA-015279</t>
  </si>
  <si>
    <t xml:space="preserve"> MT-012137 Sotsiaalkindlustusamet 30.12.2022</t>
  </si>
  <si>
    <t>MA-014883</t>
  </si>
  <si>
    <t xml:space="preserve"> MT-012137 Sotsiaalkindlustusamet 30.11.2022</t>
  </si>
  <si>
    <t>MA-014401</t>
  </si>
  <si>
    <t xml:space="preserve"> MT-012137 Sotsiaalkindlustusamet 31.10.2022</t>
  </si>
  <si>
    <t>MA-013861</t>
  </si>
  <si>
    <t xml:space="preserve"> MT-012137 Sotsiaalkindlustusamet 30.09.2022</t>
  </si>
  <si>
    <t>MA-013366</t>
  </si>
  <si>
    <t xml:space="preserve"> MT-012137 Sotsiaalkindlustusamet 31.08.2022</t>
  </si>
  <si>
    <t>MA-012940</t>
  </si>
  <si>
    <t xml:space="preserve"> MT-012137 Sotsiaalkindlustusamet 29.07.2022</t>
  </si>
  <si>
    <t>MA-012750</t>
  </si>
  <si>
    <t xml:space="preserve"> MT-012137 Sotsiaalkindlustusamet 30.06.2022</t>
  </si>
  <si>
    <t>MA-012172</t>
  </si>
  <si>
    <t xml:space="preserve"> MT-012137 Sotsiaalkindlustusamet 31.05.2022</t>
  </si>
  <si>
    <t>MA-011695</t>
  </si>
  <si>
    <t xml:space="preserve"> MT-012137 Sotsiaalkindlustusamet 29.04.2022</t>
  </si>
  <si>
    <t>MA-011316</t>
  </si>
  <si>
    <t xml:space="preserve"> MT-012137 Sotsiaalkindlustusamet 31.03.2022</t>
  </si>
  <si>
    <t>MA-011034</t>
  </si>
  <si>
    <t xml:space="preserve"> MT-012137 Sotsiaalkindlustusamet 28.02.2022</t>
  </si>
  <si>
    <t>MA0028104</t>
  </si>
  <si>
    <t xml:space="preserve"> MT-012138 Sotsiaalkindlustusamet-eraklient 28.06.2024</t>
  </si>
  <si>
    <t>MA0026931</t>
  </si>
  <si>
    <t xml:space="preserve"> MT-012138 Sotsiaalkindlustusamet-eraklient 30.05.2024</t>
  </si>
  <si>
    <t>MA-025656</t>
  </si>
  <si>
    <t xml:space="preserve"> MT-012138 Sotsiaalkindlustusamet-eraklient 26.04.2024</t>
  </si>
  <si>
    <t>MA-023785</t>
  </si>
  <si>
    <t xml:space="preserve"> MT-012138 Sotsiaalkindlustusamet-eraklient 27.03.2024</t>
  </si>
  <si>
    <t>MA-023205</t>
  </si>
  <si>
    <t xml:space="preserve"> MT-012138 Sotsiaalkindlustusamet-eraklient 27.02.2024</t>
  </si>
  <si>
    <t>MA-021963</t>
  </si>
  <si>
    <t xml:space="preserve"> MT-012138 Sotsiaalkindlustusamet-eraklient 31.01.2024</t>
  </si>
  <si>
    <t>MA-020838</t>
  </si>
  <si>
    <t xml:space="preserve"> MT-012138 Sotsiaalkindlustusamet-eraklient 28.12.2023</t>
  </si>
  <si>
    <t>MA-020129</t>
  </si>
  <si>
    <t xml:space="preserve"> MT-012138 Sotsiaalkindlustusamet-eraklient 29.11.2023</t>
  </si>
  <si>
    <t>MA-019613</t>
  </si>
  <si>
    <t xml:space="preserve"> MT-012138 Sotsiaalkindlustusamet-eraklient 30.10.2023</t>
  </si>
  <si>
    <t>MA-019162</t>
  </si>
  <si>
    <t xml:space="preserve"> MT-012138 Sotsiaalkindlustusamet-eraklient 30.09.2023</t>
  </si>
  <si>
    <t>MA-018718</t>
  </si>
  <si>
    <t xml:space="preserve"> MT-012138 Sotsiaalkindlustusamet-eraklient 30.08.2023</t>
  </si>
  <si>
    <t>MA-018284</t>
  </si>
  <si>
    <t xml:space="preserve"> MT-012138 Sotsiaalkindlustusamet-eraklient 26.07.2023</t>
  </si>
  <si>
    <t>MA-017868</t>
  </si>
  <si>
    <t xml:space="preserve"> MT-012138 Sotsiaalkindlustusamet-eraklient 30.06.2023</t>
  </si>
  <si>
    <t>MA-017866</t>
  </si>
  <si>
    <t>MA-017428</t>
  </si>
  <si>
    <t xml:space="preserve"> MT-012138 Sotsiaalkindlustusamet-eraklient 31.05.2023</t>
  </si>
  <si>
    <t>MA-016968</t>
  </si>
  <si>
    <t xml:space="preserve"> MT-012138 Sotsiaalkindlustusamet-eraklient 28.04.2023</t>
  </si>
  <si>
    <t>MA-016563</t>
  </si>
  <si>
    <t xml:space="preserve"> MT-012138 Sotsiaalkindlustusamet-eraklient 31.03.2023</t>
  </si>
  <si>
    <t>MA-016131</t>
  </si>
  <si>
    <t xml:space="preserve"> MT-012138 Sotsiaalkindlustusamet-eraklient 28.02.2023</t>
  </si>
  <si>
    <t>MA-015680</t>
  </si>
  <si>
    <t xml:space="preserve"> MT-012138 Sotsiaalkindlustusamet-eraklient 26.01.2023</t>
  </si>
  <si>
    <t>MA-015280</t>
  </si>
  <si>
    <t xml:space="preserve"> MT-012138 Sotsiaalkindlustusamet-eraklient 30.12.2022</t>
  </si>
  <si>
    <t>MA-014884</t>
  </si>
  <si>
    <t xml:space="preserve"> MT-012138 Sotsiaalkindlustusamet-eraklient 30.11.2022</t>
  </si>
  <si>
    <t>MA-014400</t>
  </si>
  <si>
    <t xml:space="preserve"> MT-012138 Sotsiaalkindlustusamet-eraklient 31.10.2022</t>
  </si>
  <si>
    <t>MA-013862</t>
  </si>
  <si>
    <t xml:space="preserve"> MT-012138 Sotsiaalkindlustusamet-eraklient 30.09.2022</t>
  </si>
  <si>
    <t>MA-013367</t>
  </si>
  <si>
    <t xml:space="preserve"> MT-012138 Sotsiaalkindlustusamet-eraklient 31.08.2022</t>
  </si>
  <si>
    <t>MA-012939</t>
  </si>
  <si>
    <t xml:space="preserve"> MT-012138 Sotsiaalkindlustusamet-eraklient 29.07.2022</t>
  </si>
  <si>
    <t>MA-012751</t>
  </si>
  <si>
    <t xml:space="preserve"> MT-012138 Sotsiaalkindlustusamet-eraklient 30.06.2022</t>
  </si>
  <si>
    <t>MA-012173</t>
  </si>
  <si>
    <t xml:space="preserve"> MT-012138 Sotsiaalkindlustusamet-eraklient 31.05.2022</t>
  </si>
  <si>
    <t>MA-011696</t>
  </si>
  <si>
    <t xml:space="preserve"> MT-012138 Sotsiaalkindlustusamet-eraklient 29.04.2022</t>
  </si>
  <si>
    <t>MA-011317</t>
  </si>
  <si>
    <t xml:space="preserve"> MT-012138 Sotsiaalkindlustusamet-eraklient 31.03.2022</t>
  </si>
  <si>
    <t>MA-011036</t>
  </si>
  <si>
    <t xml:space="preserve"> MT-012138 Sotsiaalkindlustusamet-eraklient 28.02.2022</t>
  </si>
  <si>
    <t>Klient</t>
  </si>
  <si>
    <t>Käive</t>
  </si>
  <si>
    <t>SKA</t>
  </si>
  <si>
    <t>SKA eraklient</t>
  </si>
  <si>
    <t>Töötukassa</t>
  </si>
  <si>
    <t>Töötukassa eraklient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</si>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</sst>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1" fillId="0" borderId="0" xfId="0" applyFont="1"/>
    <xf numFmtId="0" fontId="1" fillId="0" borderId="1" xfId="0" applyFont="1" applyBorder="1"/>
    <xf numFmtId="4" fontId="0" fillId="0" borderId="0" xfId="0" applyNumberFormat="1"/>
    <xf numFmtId="4" fontId="0" fillId="0" borderId="1" xfId="0" applyNumberFormat="1" applyBorder="1"/>
    <xf numFmtId="0" fontId="1" fillId="0" borderId="2" xfId="0" applyFont="1" applyBorder="1"/>
    <xf numFmtId="4" fontId="1" fillId="0" borderId="2" xfId="0" applyNumberFormat="1" applyFont="1" applyBorder="1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22"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164" formatCode="dd/mm/yy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4" formatCode="#,##0.00"/>
      <alignment horizontal="left" vertical="bottom" textRotation="0" wrapText="0" indent="0" justifyLastLine="0" shrinkToFit="0" readingOrder="0"/>
    </dxf>
    <dxf>
      <numFmt numFmtId="4" formatCode="#,##0.00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164" formatCode="dd/mm/yy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164" formatCode="dd/mm/yy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4" formatCode="#,##0.00"/>
      <alignment horizontal="left" vertical="bottom" textRotation="0" wrapText="0" indent="0" justifyLastLine="0" shrinkToFit="0" readingOrder="0"/>
    </dxf>
    <dxf>
      <numFmt numFmtId="4" formatCode="#,##0.00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164" formatCode="dd/mm/yy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AA0ECB-7F59-4B46-B853-C234CC747F09}" name="AxTable14" displayName="AxTable14" ref="A1:K32" totalsRowCount="1">
  <autoFilter ref="A1:K31" xr:uid="{32AA0ECB-7F59-4B46-B853-C234CC747F09}"/>
  <tableColumns count="11">
    <tableColumn id="1" xr3:uid="{F7D922A4-1B92-4423-973A-8AEF680034E7}" name="Kanne" totalsRowDxfId="21"/>
    <tableColumn id="2" xr3:uid="{E79FD460-844F-4AC0-B67F-6AF5125A19CA}" name="Kande tüüp" totalsRowDxfId="20"/>
    <tableColumn id="3" xr3:uid="{DE9CFC5D-5979-4503-B3E9-A164E206E37A}" name="Kuupäev" totalsRowDxfId="19"/>
    <tableColumn id="4" xr3:uid="{928C55BD-9161-4ED0-B66B-4A3FF7AA53A6}" name="Arve" totalsRowDxfId="18"/>
    <tableColumn id="5" xr3:uid="{BBBB8373-0A15-4CD8-AE50-1C7E6AE02D5F}" name="Kirjeldus" totalsRowDxfId="17"/>
    <tableColumn id="6" xr3:uid="{ADB82C5E-5D0A-4A1A-AD8B-833517FEFA7D}" name="Summa kandevaluutas" totalsRowFunction="sum" totalsRowDxfId="16"/>
    <tableColumn id="7" xr3:uid="{147214D0-3154-44E6-B6A2-1BD840B78D4B}" name="Saldo" totalsRowDxfId="15"/>
    <tableColumn id="8" xr3:uid="{C588F36D-3605-4C0E-BB08-9940B7B61A06}" name="Valuuta" totalsRowDxfId="14"/>
    <tableColumn id="9" xr3:uid="{9D61E106-C726-43FB-B6F1-64D3A290CBCD}" name="Tähtaeg" totalsRowDxfId="13"/>
    <tableColumn id="10" xr3:uid="{3F36DEF1-9A4A-4FF5-8407-08A5A2A90F43}" name="Krediidihaldusest väljajätmine" totalsRowDxfId="12"/>
    <tableColumn id="11" xr3:uid="{A298ECB2-343F-40D3-999F-787BE2E33AF0}" name="Looja" totalsRow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267172-BBFE-4D0D-A9D1-1B4AA8D8146F}" name="AxTable15" displayName="AxTable15" ref="A1:K32" totalsRowCount="1">
  <autoFilter ref="A1:K31" xr:uid="{EA267172-BBFE-4D0D-A9D1-1B4AA8D8146F}"/>
  <tableColumns count="11">
    <tableColumn id="1" xr3:uid="{F0AF47D6-DC40-413D-A4BA-3C54D45237E7}" name="Kanne" totalsRowDxfId="10"/>
    <tableColumn id="2" xr3:uid="{EBAA7DC7-5061-4D53-9006-EDCF373CE86C}" name="Kande tüüp" totalsRowDxfId="9"/>
    <tableColumn id="3" xr3:uid="{F5E946B7-4EA3-4A88-A609-8699C1471F3F}" name="Kuupäev" totalsRowDxfId="8"/>
    <tableColumn id="4" xr3:uid="{22F4C09D-A095-4504-B125-E3BBC701366F}" name="Arve" totalsRowDxfId="7"/>
    <tableColumn id="5" xr3:uid="{A9916E7F-733D-4BA7-A92B-EDBF8C31003B}" name="Kirjeldus" totalsRowDxfId="6"/>
    <tableColumn id="6" xr3:uid="{B77B8533-B33A-47DA-B651-BD7BED51E140}" name="Summa kandevaluutas" totalsRowFunction="sum" totalsRowDxfId="5"/>
    <tableColumn id="7" xr3:uid="{6648B479-0474-43F2-8528-403679DBF947}" name="Saldo" totalsRowDxfId="4"/>
    <tableColumn id="8" xr3:uid="{0144E18B-7A8E-472A-828A-0AE6D8205B79}" name="Valuuta" totalsRowDxfId="3"/>
    <tableColumn id="9" xr3:uid="{7FDF7CAC-F958-4B34-AE1B-0224738A5A9C}" name="Tähtaeg" totalsRowDxfId="2"/>
    <tableColumn id="10" xr3:uid="{CFA1B79F-2550-4362-94DA-5CAB3F11C0F9}" name="Krediidihaldusest väljajätmine" totalsRowDxfId="1"/>
    <tableColumn id="11" xr3:uid="{AF239F45-B377-47D5-B433-2C84CA5FB89C}" name="Looja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71632-1609-42E7-934B-74423FD69843}">
  <dimension ref="A1:K32"/>
  <sheetViews>
    <sheetView tabSelected="1" workbookViewId="0">
      <selection activeCell="C4" sqref="C4"/>
    </sheetView>
  </sheetViews>
  <sheetFormatPr defaultRowHeight="15" x14ac:dyDescent="0.25"/>
  <cols>
    <col min="1" max="1" width="12.28515625" style="1" bestFit="1" customWidth="1"/>
    <col min="2" max="2" width="14.140625" style="1" bestFit="1" customWidth="1"/>
    <col min="3" max="3" width="11.85546875" style="2" customWidth="1"/>
    <col min="4" max="4" width="10.7109375" style="1" bestFit="1" customWidth="1"/>
    <col min="5" max="5" width="54.5703125" style="1" bestFit="1" customWidth="1"/>
    <col min="6" max="6" width="23.85546875" style="3" bestFit="1" customWidth="1"/>
    <col min="7" max="7" width="9.140625" style="3"/>
    <col min="8" max="8" width="10" style="1" bestFit="1" customWidth="1"/>
    <col min="9" max="9" width="10.28515625" style="2" bestFit="1" customWidth="1"/>
    <col min="10" max="10" width="31.140625" style="1" bestFit="1" customWidth="1"/>
    <col min="11" max="11" width="18.28515625" style="1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20</v>
      </c>
      <c r="B2" s="1" t="s">
        <v>11</v>
      </c>
      <c r="C2" s="2">
        <v>45471</v>
      </c>
      <c r="D2" s="1" t="s">
        <v>20</v>
      </c>
      <c r="E2" s="1" t="s">
        <v>21</v>
      </c>
      <c r="F2" s="3">
        <v>15477</v>
      </c>
      <c r="G2" s="3">
        <v>0</v>
      </c>
      <c r="H2" s="1" t="s">
        <v>12</v>
      </c>
      <c r="I2" s="2">
        <v>45491</v>
      </c>
      <c r="J2" s="1" t="s">
        <v>13</v>
      </c>
      <c r="K2" s="1" t="s">
        <v>15</v>
      </c>
    </row>
    <row r="3" spans="1:11" x14ac:dyDescent="0.25">
      <c r="A3" s="1" t="s">
        <v>22</v>
      </c>
      <c r="B3" s="1" t="s">
        <v>11</v>
      </c>
      <c r="C3" s="2">
        <v>45442</v>
      </c>
      <c r="D3" s="1" t="s">
        <v>22</v>
      </c>
      <c r="E3" s="1" t="s">
        <v>23</v>
      </c>
      <c r="F3" s="3">
        <v>15712.84</v>
      </c>
      <c r="G3" s="3">
        <v>0</v>
      </c>
      <c r="H3" s="1" t="s">
        <v>12</v>
      </c>
      <c r="I3" s="2">
        <v>45462</v>
      </c>
      <c r="J3" s="1" t="s">
        <v>13</v>
      </c>
      <c r="K3" s="1" t="s">
        <v>14</v>
      </c>
    </row>
    <row r="4" spans="1:11" x14ac:dyDescent="0.25">
      <c r="A4" s="1" t="s">
        <v>24</v>
      </c>
      <c r="B4" s="1" t="s">
        <v>11</v>
      </c>
      <c r="C4" s="2">
        <v>45408</v>
      </c>
      <c r="D4" s="1" t="s">
        <v>24</v>
      </c>
      <c r="E4" s="1" t="s">
        <v>25</v>
      </c>
      <c r="F4" s="3">
        <v>15911.83</v>
      </c>
      <c r="G4" s="3">
        <v>0</v>
      </c>
      <c r="H4" s="1" t="s">
        <v>12</v>
      </c>
      <c r="I4" s="2">
        <v>45428</v>
      </c>
      <c r="J4" s="1" t="s">
        <v>13</v>
      </c>
      <c r="K4" s="1" t="s">
        <v>15</v>
      </c>
    </row>
    <row r="5" spans="1:11" x14ac:dyDescent="0.25">
      <c r="A5" s="1" t="s">
        <v>26</v>
      </c>
      <c r="B5" s="1" t="s">
        <v>11</v>
      </c>
      <c r="C5" s="2">
        <v>45378</v>
      </c>
      <c r="D5" s="1" t="s">
        <v>26</v>
      </c>
      <c r="E5" s="1" t="s">
        <v>27</v>
      </c>
      <c r="F5" s="3">
        <v>16191.89</v>
      </c>
      <c r="G5" s="3">
        <v>0</v>
      </c>
      <c r="H5" s="1" t="s">
        <v>12</v>
      </c>
      <c r="I5" s="2">
        <v>45398</v>
      </c>
      <c r="J5" s="1" t="s">
        <v>13</v>
      </c>
      <c r="K5" s="1" t="s">
        <v>16</v>
      </c>
    </row>
    <row r="6" spans="1:11" x14ac:dyDescent="0.25">
      <c r="A6" s="1" t="s">
        <v>28</v>
      </c>
      <c r="B6" s="1" t="s">
        <v>11</v>
      </c>
      <c r="C6" s="2">
        <v>45349</v>
      </c>
      <c r="D6" s="1" t="s">
        <v>28</v>
      </c>
      <c r="E6" s="1" t="s">
        <v>29</v>
      </c>
      <c r="F6" s="3">
        <v>16479.32</v>
      </c>
      <c r="G6" s="3">
        <v>0</v>
      </c>
      <c r="H6" s="1" t="s">
        <v>12</v>
      </c>
      <c r="I6" s="2">
        <v>45369</v>
      </c>
      <c r="J6" s="1" t="s">
        <v>13</v>
      </c>
      <c r="K6" s="1" t="s">
        <v>15</v>
      </c>
    </row>
    <row r="7" spans="1:11" x14ac:dyDescent="0.25">
      <c r="A7" s="1" t="s">
        <v>30</v>
      </c>
      <c r="B7" s="1" t="s">
        <v>11</v>
      </c>
      <c r="C7" s="2">
        <v>45322</v>
      </c>
      <c r="D7" s="1" t="s">
        <v>30</v>
      </c>
      <c r="E7" s="1" t="s">
        <v>31</v>
      </c>
      <c r="F7" s="3">
        <v>16781.490000000002</v>
      </c>
      <c r="G7" s="3">
        <v>0</v>
      </c>
      <c r="H7" s="1" t="s">
        <v>12</v>
      </c>
      <c r="I7" s="2">
        <v>45342</v>
      </c>
      <c r="J7" s="1" t="s">
        <v>13</v>
      </c>
      <c r="K7" s="1" t="s">
        <v>16</v>
      </c>
    </row>
    <row r="8" spans="1:11" x14ac:dyDescent="0.25">
      <c r="A8" s="1" t="s">
        <v>32</v>
      </c>
      <c r="B8" s="1" t="s">
        <v>11</v>
      </c>
      <c r="C8" s="2">
        <v>45288</v>
      </c>
      <c r="D8" s="1" t="s">
        <v>32</v>
      </c>
      <c r="E8" s="1" t="s">
        <v>33</v>
      </c>
      <c r="F8" s="3">
        <v>16965.740000000002</v>
      </c>
      <c r="G8" s="3">
        <v>0</v>
      </c>
      <c r="H8" s="1" t="s">
        <v>12</v>
      </c>
      <c r="I8" s="2">
        <v>45308</v>
      </c>
      <c r="J8" s="1" t="s">
        <v>13</v>
      </c>
      <c r="K8" s="1" t="s">
        <v>16</v>
      </c>
    </row>
    <row r="9" spans="1:11" x14ac:dyDescent="0.25">
      <c r="A9" s="1" t="s">
        <v>34</v>
      </c>
      <c r="B9" s="1" t="s">
        <v>11</v>
      </c>
      <c r="C9" s="2">
        <v>45259</v>
      </c>
      <c r="D9" s="1" t="s">
        <v>34</v>
      </c>
      <c r="E9" s="1" t="s">
        <v>35</v>
      </c>
      <c r="F9" s="3">
        <v>17282.650000000001</v>
      </c>
      <c r="G9" s="3">
        <v>0</v>
      </c>
      <c r="H9" s="1" t="s">
        <v>12</v>
      </c>
      <c r="I9" s="2">
        <v>45279</v>
      </c>
      <c r="J9" s="1" t="s">
        <v>13</v>
      </c>
      <c r="K9" s="1" t="s">
        <v>16</v>
      </c>
    </row>
    <row r="10" spans="1:11" x14ac:dyDescent="0.25">
      <c r="A10" s="1" t="s">
        <v>36</v>
      </c>
      <c r="B10" s="1" t="s">
        <v>11</v>
      </c>
      <c r="C10" s="2">
        <v>45229</v>
      </c>
      <c r="D10" s="1" t="s">
        <v>36</v>
      </c>
      <c r="E10" s="1" t="s">
        <v>37</v>
      </c>
      <c r="F10" s="3">
        <v>17518.490000000002</v>
      </c>
      <c r="G10" s="3">
        <v>0</v>
      </c>
      <c r="H10" s="1" t="s">
        <v>12</v>
      </c>
      <c r="I10" s="2">
        <v>45249</v>
      </c>
      <c r="J10" s="1" t="s">
        <v>13</v>
      </c>
      <c r="K10" s="1" t="s">
        <v>15</v>
      </c>
    </row>
    <row r="11" spans="1:11" x14ac:dyDescent="0.25">
      <c r="A11" s="1" t="s">
        <v>38</v>
      </c>
      <c r="B11" s="1" t="s">
        <v>11</v>
      </c>
      <c r="C11" s="2">
        <v>45199</v>
      </c>
      <c r="D11" s="1" t="s">
        <v>38</v>
      </c>
      <c r="E11" s="1" t="s">
        <v>39</v>
      </c>
      <c r="F11" s="3">
        <v>17717.48</v>
      </c>
      <c r="G11" s="3">
        <v>0</v>
      </c>
      <c r="H11" s="1" t="s">
        <v>12</v>
      </c>
      <c r="I11" s="2">
        <v>45219</v>
      </c>
      <c r="J11" s="1" t="s">
        <v>13</v>
      </c>
      <c r="K11" s="1" t="s">
        <v>16</v>
      </c>
    </row>
    <row r="12" spans="1:11" x14ac:dyDescent="0.25">
      <c r="A12" s="1" t="s">
        <v>40</v>
      </c>
      <c r="B12" s="1" t="s">
        <v>11</v>
      </c>
      <c r="C12" s="2">
        <v>45168</v>
      </c>
      <c r="D12" s="1" t="s">
        <v>40</v>
      </c>
      <c r="E12" s="1" t="s">
        <v>41</v>
      </c>
      <c r="F12" s="3">
        <v>18041.759999999998</v>
      </c>
      <c r="G12" s="3">
        <v>0</v>
      </c>
      <c r="H12" s="1" t="s">
        <v>12</v>
      </c>
      <c r="I12" s="2">
        <v>45188</v>
      </c>
      <c r="J12" s="1" t="s">
        <v>13</v>
      </c>
      <c r="K12" s="1" t="s">
        <v>15</v>
      </c>
    </row>
    <row r="13" spans="1:11" x14ac:dyDescent="0.25">
      <c r="A13" s="1" t="s">
        <v>42</v>
      </c>
      <c r="B13" s="1" t="s">
        <v>11</v>
      </c>
      <c r="C13" s="2">
        <v>45133</v>
      </c>
      <c r="D13" s="1" t="s">
        <v>42</v>
      </c>
      <c r="E13" s="1" t="s">
        <v>43</v>
      </c>
      <c r="F13" s="3">
        <v>18388.150000000001</v>
      </c>
      <c r="G13" s="3">
        <v>0</v>
      </c>
      <c r="H13" s="1" t="s">
        <v>12</v>
      </c>
      <c r="I13" s="2">
        <v>45153</v>
      </c>
      <c r="J13" s="1" t="s">
        <v>13</v>
      </c>
      <c r="K13" s="1" t="s">
        <v>15</v>
      </c>
    </row>
    <row r="14" spans="1:11" x14ac:dyDescent="0.25">
      <c r="A14" s="1" t="s">
        <v>44</v>
      </c>
      <c r="B14" s="1" t="s">
        <v>11</v>
      </c>
      <c r="C14" s="2">
        <v>45107</v>
      </c>
      <c r="D14" s="1" t="s">
        <v>44</v>
      </c>
      <c r="E14" s="1" t="s">
        <v>45</v>
      </c>
      <c r="F14" s="3">
        <v>18660.84</v>
      </c>
      <c r="G14" s="3">
        <v>0</v>
      </c>
      <c r="H14" s="1" t="s">
        <v>12</v>
      </c>
      <c r="I14" s="2">
        <v>45127</v>
      </c>
      <c r="J14" s="1" t="s">
        <v>13</v>
      </c>
      <c r="K14" s="1" t="s">
        <v>19</v>
      </c>
    </row>
    <row r="15" spans="1:11" x14ac:dyDescent="0.25">
      <c r="A15" s="1" t="s">
        <v>46</v>
      </c>
      <c r="B15" s="1" t="s">
        <v>11</v>
      </c>
      <c r="C15" s="2">
        <v>45077</v>
      </c>
      <c r="D15" s="1" t="s">
        <v>46</v>
      </c>
      <c r="E15" s="1" t="s">
        <v>47</v>
      </c>
      <c r="F15" s="3">
        <v>18830.349999999999</v>
      </c>
      <c r="G15" s="3">
        <v>0</v>
      </c>
      <c r="H15" s="1" t="s">
        <v>12</v>
      </c>
      <c r="I15" s="2">
        <v>45097</v>
      </c>
      <c r="J15" s="1" t="s">
        <v>13</v>
      </c>
      <c r="K15" s="1" t="s">
        <v>16</v>
      </c>
    </row>
    <row r="16" spans="1:11" x14ac:dyDescent="0.25">
      <c r="A16" s="1" t="s">
        <v>48</v>
      </c>
      <c r="B16" s="1" t="s">
        <v>11</v>
      </c>
      <c r="C16" s="2">
        <v>45044</v>
      </c>
      <c r="D16" s="1" t="s">
        <v>48</v>
      </c>
      <c r="E16" s="1" t="s">
        <v>49</v>
      </c>
      <c r="F16" s="3">
        <v>19021.97</v>
      </c>
      <c r="G16" s="3">
        <v>0</v>
      </c>
      <c r="H16" s="1" t="s">
        <v>12</v>
      </c>
      <c r="I16" s="2">
        <v>45064</v>
      </c>
      <c r="J16" s="1" t="s">
        <v>13</v>
      </c>
      <c r="K16" s="1" t="s">
        <v>15</v>
      </c>
    </row>
    <row r="17" spans="1:11" x14ac:dyDescent="0.25">
      <c r="A17" s="1" t="s">
        <v>50</v>
      </c>
      <c r="B17" s="1" t="s">
        <v>11</v>
      </c>
      <c r="C17" s="2">
        <v>45016</v>
      </c>
      <c r="D17" s="1" t="s">
        <v>50</v>
      </c>
      <c r="E17" s="1" t="s">
        <v>51</v>
      </c>
      <c r="F17" s="3">
        <v>1763.44</v>
      </c>
      <c r="G17" s="3">
        <v>0</v>
      </c>
      <c r="H17" s="1" t="s">
        <v>12</v>
      </c>
      <c r="I17" s="2">
        <v>45036</v>
      </c>
      <c r="J17" s="1" t="s">
        <v>13</v>
      </c>
      <c r="K17" s="1" t="s">
        <v>15</v>
      </c>
    </row>
    <row r="18" spans="1:11" x14ac:dyDescent="0.25">
      <c r="A18" s="1" t="s">
        <v>52</v>
      </c>
      <c r="B18" s="1" t="s">
        <v>11</v>
      </c>
      <c r="C18" s="2">
        <v>45016</v>
      </c>
      <c r="D18" s="1" t="s">
        <v>52</v>
      </c>
      <c r="E18" s="1" t="s">
        <v>51</v>
      </c>
      <c r="F18" s="3">
        <v>17634.400000000001</v>
      </c>
      <c r="G18" s="3">
        <v>0</v>
      </c>
      <c r="H18" s="1" t="s">
        <v>12</v>
      </c>
      <c r="I18" s="2">
        <v>45036</v>
      </c>
      <c r="J18" s="1" t="s">
        <v>13</v>
      </c>
      <c r="K18" s="1" t="s">
        <v>15</v>
      </c>
    </row>
    <row r="19" spans="1:11" x14ac:dyDescent="0.25">
      <c r="A19" s="1" t="s">
        <v>53</v>
      </c>
      <c r="B19" s="1" t="s">
        <v>11</v>
      </c>
      <c r="C19" s="2">
        <v>44985</v>
      </c>
      <c r="D19" s="1" t="s">
        <v>53</v>
      </c>
      <c r="E19" s="1" t="s">
        <v>54</v>
      </c>
      <c r="F19" s="3">
        <v>17734.900000000001</v>
      </c>
      <c r="G19" s="3">
        <v>0</v>
      </c>
      <c r="H19" s="1" t="s">
        <v>12</v>
      </c>
      <c r="I19" s="2">
        <v>45005</v>
      </c>
      <c r="J19" s="1" t="s">
        <v>13</v>
      </c>
      <c r="K19" s="1" t="s">
        <v>17</v>
      </c>
    </row>
    <row r="20" spans="1:11" x14ac:dyDescent="0.25">
      <c r="A20" s="1" t="s">
        <v>55</v>
      </c>
      <c r="B20" s="1" t="s">
        <v>11</v>
      </c>
      <c r="C20" s="2">
        <v>44952</v>
      </c>
      <c r="D20" s="1" t="s">
        <v>55</v>
      </c>
      <c r="E20" s="1" t="s">
        <v>56</v>
      </c>
      <c r="F20" s="3">
        <v>18049.8</v>
      </c>
      <c r="G20" s="3">
        <v>0</v>
      </c>
      <c r="H20" s="1" t="s">
        <v>12</v>
      </c>
      <c r="I20" s="2">
        <v>44972</v>
      </c>
      <c r="J20" s="1" t="s">
        <v>13</v>
      </c>
      <c r="K20" s="1" t="s">
        <v>17</v>
      </c>
    </row>
    <row r="21" spans="1:11" x14ac:dyDescent="0.25">
      <c r="A21" s="1" t="s">
        <v>57</v>
      </c>
      <c r="B21" s="1" t="s">
        <v>11</v>
      </c>
      <c r="C21" s="2">
        <v>44925</v>
      </c>
      <c r="D21" s="1" t="s">
        <v>57</v>
      </c>
      <c r="E21" s="1" t="s">
        <v>58</v>
      </c>
      <c r="F21" s="3">
        <v>18465.2</v>
      </c>
      <c r="G21" s="3">
        <v>0</v>
      </c>
      <c r="H21" s="1" t="s">
        <v>12</v>
      </c>
      <c r="I21" s="2">
        <v>44945</v>
      </c>
      <c r="J21" s="1" t="s">
        <v>13</v>
      </c>
      <c r="K21" s="1" t="s">
        <v>17</v>
      </c>
    </row>
    <row r="22" spans="1:11" x14ac:dyDescent="0.25">
      <c r="A22" s="1" t="s">
        <v>59</v>
      </c>
      <c r="B22" s="1" t="s">
        <v>11</v>
      </c>
      <c r="C22" s="2">
        <v>44895</v>
      </c>
      <c r="D22" s="1" t="s">
        <v>59</v>
      </c>
      <c r="E22" s="1" t="s">
        <v>60</v>
      </c>
      <c r="F22" s="3">
        <v>18726.5</v>
      </c>
      <c r="G22" s="3">
        <v>0</v>
      </c>
      <c r="H22" s="1" t="s">
        <v>12</v>
      </c>
      <c r="I22" s="2">
        <v>44915</v>
      </c>
      <c r="J22" s="1" t="s">
        <v>13</v>
      </c>
      <c r="K22" s="1" t="s">
        <v>17</v>
      </c>
    </row>
    <row r="23" spans="1:11" x14ac:dyDescent="0.25">
      <c r="A23" s="1" t="s">
        <v>61</v>
      </c>
      <c r="B23" s="1" t="s">
        <v>11</v>
      </c>
      <c r="C23" s="2">
        <v>44865</v>
      </c>
      <c r="D23" s="1" t="s">
        <v>61</v>
      </c>
      <c r="E23" s="1" t="s">
        <v>62</v>
      </c>
      <c r="F23" s="3">
        <v>18987.8</v>
      </c>
      <c r="G23" s="3">
        <v>0</v>
      </c>
      <c r="H23" s="1" t="s">
        <v>12</v>
      </c>
      <c r="I23" s="2">
        <v>44885</v>
      </c>
      <c r="J23" s="1" t="s">
        <v>13</v>
      </c>
      <c r="K23" s="1" t="s">
        <v>17</v>
      </c>
    </row>
    <row r="24" spans="1:11" x14ac:dyDescent="0.25">
      <c r="A24" s="1" t="s">
        <v>63</v>
      </c>
      <c r="B24" s="1" t="s">
        <v>11</v>
      </c>
      <c r="C24" s="2">
        <v>44834</v>
      </c>
      <c r="D24" s="1" t="s">
        <v>63</v>
      </c>
      <c r="E24" s="1" t="s">
        <v>64</v>
      </c>
      <c r="F24" s="3">
        <v>19215.599999999999</v>
      </c>
      <c r="G24" s="3">
        <v>0</v>
      </c>
      <c r="H24" s="1" t="s">
        <v>12</v>
      </c>
      <c r="I24" s="2">
        <v>44854</v>
      </c>
      <c r="J24" s="1" t="s">
        <v>13</v>
      </c>
      <c r="K24" s="1" t="s">
        <v>17</v>
      </c>
    </row>
    <row r="25" spans="1:11" x14ac:dyDescent="0.25">
      <c r="A25" s="1" t="s">
        <v>65</v>
      </c>
      <c r="B25" s="1" t="s">
        <v>11</v>
      </c>
      <c r="C25" s="2">
        <v>44804</v>
      </c>
      <c r="D25" s="1" t="s">
        <v>65</v>
      </c>
      <c r="E25" s="1" t="s">
        <v>66</v>
      </c>
      <c r="F25" s="3">
        <v>19490.3</v>
      </c>
      <c r="G25" s="3">
        <v>0</v>
      </c>
      <c r="H25" s="1" t="s">
        <v>12</v>
      </c>
      <c r="I25" s="2">
        <v>44824</v>
      </c>
      <c r="J25" s="1" t="s">
        <v>13</v>
      </c>
      <c r="K25" s="1" t="s">
        <v>17</v>
      </c>
    </row>
    <row r="26" spans="1:11" x14ac:dyDescent="0.25">
      <c r="A26" s="1" t="s">
        <v>67</v>
      </c>
      <c r="B26" s="1" t="s">
        <v>11</v>
      </c>
      <c r="C26" s="2">
        <v>44771</v>
      </c>
      <c r="D26" s="1" t="s">
        <v>67</v>
      </c>
      <c r="E26" s="1" t="s">
        <v>68</v>
      </c>
      <c r="F26" s="3">
        <v>19778.400000000001</v>
      </c>
      <c r="G26" s="3">
        <v>0</v>
      </c>
      <c r="H26" s="1" t="s">
        <v>12</v>
      </c>
      <c r="I26" s="2">
        <v>44791</v>
      </c>
      <c r="J26" s="1" t="s">
        <v>13</v>
      </c>
      <c r="K26" s="1" t="s">
        <v>17</v>
      </c>
    </row>
    <row r="27" spans="1:11" x14ac:dyDescent="0.25">
      <c r="A27" s="1" t="s">
        <v>69</v>
      </c>
      <c r="B27" s="1" t="s">
        <v>11</v>
      </c>
      <c r="C27" s="2">
        <v>44742</v>
      </c>
      <c r="D27" s="1" t="s">
        <v>69</v>
      </c>
      <c r="E27" s="1" t="s">
        <v>70</v>
      </c>
      <c r="F27" s="3">
        <v>20079.900000000001</v>
      </c>
      <c r="G27" s="3">
        <v>0</v>
      </c>
      <c r="H27" s="1" t="s">
        <v>12</v>
      </c>
      <c r="I27" s="2">
        <v>44762</v>
      </c>
      <c r="J27" s="1" t="s">
        <v>13</v>
      </c>
      <c r="K27" s="1" t="s">
        <v>17</v>
      </c>
    </row>
    <row r="28" spans="1:11" x14ac:dyDescent="0.25">
      <c r="A28" s="1" t="s">
        <v>71</v>
      </c>
      <c r="B28" s="1" t="s">
        <v>11</v>
      </c>
      <c r="C28" s="2">
        <v>44712</v>
      </c>
      <c r="D28" s="1" t="s">
        <v>71</v>
      </c>
      <c r="E28" s="1" t="s">
        <v>72</v>
      </c>
      <c r="F28" s="3">
        <v>20234</v>
      </c>
      <c r="G28" s="3">
        <v>0</v>
      </c>
      <c r="H28" s="1" t="s">
        <v>12</v>
      </c>
      <c r="I28" s="2">
        <v>44732</v>
      </c>
      <c r="J28" s="1" t="s">
        <v>13</v>
      </c>
      <c r="K28" s="1" t="s">
        <v>17</v>
      </c>
    </row>
    <row r="29" spans="1:11" x14ac:dyDescent="0.25">
      <c r="A29" s="1" t="s">
        <v>73</v>
      </c>
      <c r="B29" s="1" t="s">
        <v>11</v>
      </c>
      <c r="C29" s="2">
        <v>44680</v>
      </c>
      <c r="D29" s="1" t="s">
        <v>73</v>
      </c>
      <c r="E29" s="1" t="s">
        <v>74</v>
      </c>
      <c r="F29" s="3">
        <v>20515.400000000001</v>
      </c>
      <c r="G29" s="3">
        <v>0</v>
      </c>
      <c r="H29" s="1" t="s">
        <v>12</v>
      </c>
      <c r="I29" s="2">
        <v>44700</v>
      </c>
      <c r="J29" s="1" t="s">
        <v>13</v>
      </c>
      <c r="K29" s="1" t="s">
        <v>17</v>
      </c>
    </row>
    <row r="30" spans="1:11" x14ac:dyDescent="0.25">
      <c r="A30" s="1" t="s">
        <v>75</v>
      </c>
      <c r="B30" s="1" t="s">
        <v>11</v>
      </c>
      <c r="C30" s="2">
        <v>44651</v>
      </c>
      <c r="D30" s="1" t="s">
        <v>75</v>
      </c>
      <c r="E30" s="1" t="s">
        <v>76</v>
      </c>
      <c r="F30" s="3">
        <v>20890.599999999999</v>
      </c>
      <c r="G30" s="3">
        <v>0</v>
      </c>
      <c r="H30" s="1" t="s">
        <v>12</v>
      </c>
      <c r="I30" s="2">
        <v>44671</v>
      </c>
      <c r="J30" s="1" t="s">
        <v>13</v>
      </c>
      <c r="K30" s="1" t="s">
        <v>18</v>
      </c>
    </row>
    <row r="31" spans="1:11" x14ac:dyDescent="0.25">
      <c r="A31" s="1" t="s">
        <v>77</v>
      </c>
      <c r="B31" s="1" t="s">
        <v>11</v>
      </c>
      <c r="C31" s="2">
        <v>44620</v>
      </c>
      <c r="D31" s="1" t="s">
        <v>77</v>
      </c>
      <c r="E31" s="1" t="s">
        <v>78</v>
      </c>
      <c r="F31" s="3">
        <v>21259.1</v>
      </c>
      <c r="G31" s="3">
        <v>0</v>
      </c>
      <c r="H31" s="1" t="s">
        <v>12</v>
      </c>
      <c r="I31" s="2">
        <v>44644</v>
      </c>
      <c r="J31" s="1" t="s">
        <v>13</v>
      </c>
      <c r="K31" s="1" t="s">
        <v>17</v>
      </c>
    </row>
    <row r="32" spans="1:11" x14ac:dyDescent="0.25">
      <c r="F32" s="3">
        <f>SUBTOTAL(109,AxTable14[Summa kandevaluutas])</f>
        <v>531807.14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0BB1-861C-4C51-989F-2DDB9E072950}">
  <dimension ref="A1:K32"/>
  <sheetViews>
    <sheetView workbookViewId="0">
      <selection activeCell="F34" sqref="F34"/>
    </sheetView>
  </sheetViews>
  <sheetFormatPr defaultRowHeight="15" x14ac:dyDescent="0.25"/>
  <cols>
    <col min="1" max="1" width="10.7109375" style="1" bestFit="1" customWidth="1"/>
    <col min="2" max="2" width="13.7109375" style="1" bestFit="1" customWidth="1"/>
    <col min="3" max="3" width="11" style="2" bestFit="1" customWidth="1"/>
    <col min="4" max="4" width="10.7109375" style="1" bestFit="1" customWidth="1"/>
    <col min="5" max="5" width="51.42578125" style="1" bestFit="1" customWidth="1"/>
    <col min="6" max="6" width="23.85546875" style="3" bestFit="1" customWidth="1"/>
    <col min="7" max="7" width="8.28515625" style="3" bestFit="1" customWidth="1"/>
    <col min="8" max="8" width="10" style="1" bestFit="1" customWidth="1"/>
    <col min="9" max="9" width="10.28515625" style="2" bestFit="1" customWidth="1"/>
    <col min="10" max="10" width="31.140625" style="1" bestFit="1" customWidth="1"/>
    <col min="11" max="11" width="14.7109375" style="1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79</v>
      </c>
      <c r="B2" s="1" t="s">
        <v>11</v>
      </c>
      <c r="C2" s="2">
        <v>45471</v>
      </c>
      <c r="D2" s="1" t="s">
        <v>79</v>
      </c>
      <c r="E2" s="1" t="s">
        <v>80</v>
      </c>
      <c r="F2" s="3">
        <v>7856.42</v>
      </c>
      <c r="G2" s="3">
        <v>0</v>
      </c>
      <c r="H2" s="1" t="s">
        <v>12</v>
      </c>
      <c r="I2" s="2">
        <v>45471</v>
      </c>
      <c r="J2" s="1" t="s">
        <v>13</v>
      </c>
      <c r="K2" s="1" t="s">
        <v>15</v>
      </c>
    </row>
    <row r="3" spans="1:11" x14ac:dyDescent="0.25">
      <c r="A3" s="1" t="s">
        <v>81</v>
      </c>
      <c r="B3" s="1" t="s">
        <v>11</v>
      </c>
      <c r="C3" s="2">
        <v>45442</v>
      </c>
      <c r="D3" s="1" t="s">
        <v>81</v>
      </c>
      <c r="E3" s="1" t="s">
        <v>82</v>
      </c>
      <c r="F3" s="3">
        <v>7989.08</v>
      </c>
      <c r="G3" s="3">
        <v>0</v>
      </c>
      <c r="H3" s="1" t="s">
        <v>12</v>
      </c>
      <c r="I3" s="2">
        <v>45442</v>
      </c>
      <c r="J3" s="1" t="s">
        <v>13</v>
      </c>
      <c r="K3" s="1" t="s">
        <v>14</v>
      </c>
    </row>
    <row r="4" spans="1:11" x14ac:dyDescent="0.25">
      <c r="A4" s="1" t="s">
        <v>83</v>
      </c>
      <c r="B4" s="1" t="s">
        <v>11</v>
      </c>
      <c r="C4" s="2">
        <v>45408</v>
      </c>
      <c r="D4" s="1" t="s">
        <v>83</v>
      </c>
      <c r="E4" s="1" t="s">
        <v>84</v>
      </c>
      <c r="F4" s="3">
        <v>8158.59</v>
      </c>
      <c r="G4" s="3">
        <v>0</v>
      </c>
      <c r="H4" s="1" t="s">
        <v>12</v>
      </c>
      <c r="I4" s="2">
        <v>45408</v>
      </c>
      <c r="J4" s="1" t="s">
        <v>13</v>
      </c>
      <c r="K4" s="1" t="s">
        <v>15</v>
      </c>
    </row>
    <row r="5" spans="1:11" x14ac:dyDescent="0.25">
      <c r="A5" s="1" t="s">
        <v>85</v>
      </c>
      <c r="B5" s="1" t="s">
        <v>11</v>
      </c>
      <c r="C5" s="2">
        <v>45378</v>
      </c>
      <c r="D5" s="1" t="s">
        <v>85</v>
      </c>
      <c r="E5" s="1" t="s">
        <v>86</v>
      </c>
      <c r="F5" s="3">
        <v>8291.25</v>
      </c>
      <c r="G5" s="3">
        <v>0</v>
      </c>
      <c r="H5" s="1" t="s">
        <v>12</v>
      </c>
      <c r="I5" s="2">
        <v>45378</v>
      </c>
      <c r="J5" s="1" t="s">
        <v>13</v>
      </c>
      <c r="K5" s="1" t="s">
        <v>16</v>
      </c>
    </row>
    <row r="6" spans="1:11" x14ac:dyDescent="0.25">
      <c r="A6" s="1" t="s">
        <v>87</v>
      </c>
      <c r="B6" s="1" t="s">
        <v>11</v>
      </c>
      <c r="C6" s="2">
        <v>45349</v>
      </c>
      <c r="D6" s="1" t="s">
        <v>87</v>
      </c>
      <c r="E6" s="1" t="s">
        <v>88</v>
      </c>
      <c r="F6" s="3">
        <v>8379.69</v>
      </c>
      <c r="G6" s="3">
        <v>0</v>
      </c>
      <c r="H6" s="1" t="s">
        <v>12</v>
      </c>
      <c r="I6" s="2">
        <v>45349</v>
      </c>
      <c r="J6" s="1" t="s">
        <v>13</v>
      </c>
      <c r="K6" s="1" t="s">
        <v>15</v>
      </c>
    </row>
    <row r="7" spans="1:11" x14ac:dyDescent="0.25">
      <c r="A7" s="1" t="s">
        <v>89</v>
      </c>
      <c r="B7" s="1" t="s">
        <v>11</v>
      </c>
      <c r="C7" s="2">
        <v>45322</v>
      </c>
      <c r="D7" s="1" t="s">
        <v>89</v>
      </c>
      <c r="E7" s="1" t="s">
        <v>90</v>
      </c>
      <c r="F7" s="3">
        <v>8549.2000000000007</v>
      </c>
      <c r="G7" s="3">
        <v>0</v>
      </c>
      <c r="H7" s="1" t="s">
        <v>12</v>
      </c>
      <c r="I7" s="2">
        <v>45322</v>
      </c>
      <c r="J7" s="1" t="s">
        <v>13</v>
      </c>
      <c r="K7" s="1" t="s">
        <v>16</v>
      </c>
    </row>
    <row r="8" spans="1:11" x14ac:dyDescent="0.25">
      <c r="A8" s="1" t="s">
        <v>91</v>
      </c>
      <c r="B8" s="1" t="s">
        <v>11</v>
      </c>
      <c r="C8" s="2">
        <v>45288</v>
      </c>
      <c r="D8" s="1" t="s">
        <v>91</v>
      </c>
      <c r="E8" s="1" t="s">
        <v>92</v>
      </c>
      <c r="F8" s="3">
        <v>8645.01</v>
      </c>
      <c r="G8" s="3">
        <v>0</v>
      </c>
      <c r="H8" s="1" t="s">
        <v>12</v>
      </c>
      <c r="I8" s="2">
        <v>45288</v>
      </c>
      <c r="J8" s="1" t="s">
        <v>13</v>
      </c>
      <c r="K8" s="1" t="s">
        <v>16</v>
      </c>
    </row>
    <row r="9" spans="1:11" x14ac:dyDescent="0.25">
      <c r="A9" s="1" t="s">
        <v>93</v>
      </c>
      <c r="B9" s="1" t="s">
        <v>11</v>
      </c>
      <c r="C9" s="2">
        <v>45259</v>
      </c>
      <c r="D9" s="1" t="s">
        <v>93</v>
      </c>
      <c r="E9" s="1" t="s">
        <v>94</v>
      </c>
      <c r="F9" s="3">
        <v>8799.7800000000007</v>
      </c>
      <c r="G9" s="3">
        <v>0</v>
      </c>
      <c r="H9" s="1" t="s">
        <v>12</v>
      </c>
      <c r="I9" s="2">
        <v>45259</v>
      </c>
      <c r="J9" s="1" t="s">
        <v>13</v>
      </c>
      <c r="K9" s="1" t="s">
        <v>16</v>
      </c>
    </row>
    <row r="10" spans="1:11" x14ac:dyDescent="0.25">
      <c r="A10" s="1" t="s">
        <v>95</v>
      </c>
      <c r="B10" s="1" t="s">
        <v>11</v>
      </c>
      <c r="C10" s="2">
        <v>45229</v>
      </c>
      <c r="D10" s="1" t="s">
        <v>95</v>
      </c>
      <c r="E10" s="1" t="s">
        <v>96</v>
      </c>
      <c r="F10" s="3">
        <v>8961.92</v>
      </c>
      <c r="G10" s="3">
        <v>0</v>
      </c>
      <c r="H10" s="1" t="s">
        <v>12</v>
      </c>
      <c r="I10" s="2">
        <v>45229</v>
      </c>
      <c r="J10" s="1" t="s">
        <v>13</v>
      </c>
      <c r="K10" s="1" t="s">
        <v>15</v>
      </c>
    </row>
    <row r="11" spans="1:11" x14ac:dyDescent="0.25">
      <c r="A11" s="1" t="s">
        <v>97</v>
      </c>
      <c r="B11" s="1" t="s">
        <v>11</v>
      </c>
      <c r="C11" s="2">
        <v>45199</v>
      </c>
      <c r="D11" s="1" t="s">
        <v>97</v>
      </c>
      <c r="E11" s="1" t="s">
        <v>98</v>
      </c>
      <c r="F11" s="3">
        <v>9131.43</v>
      </c>
      <c r="G11" s="3">
        <v>0</v>
      </c>
      <c r="H11" s="1" t="s">
        <v>12</v>
      </c>
      <c r="I11" s="2">
        <v>45199</v>
      </c>
      <c r="J11" s="1" t="s">
        <v>13</v>
      </c>
      <c r="K11" s="1" t="s">
        <v>16</v>
      </c>
    </row>
    <row r="12" spans="1:11" x14ac:dyDescent="0.25">
      <c r="A12" s="1" t="s">
        <v>99</v>
      </c>
      <c r="B12" s="1" t="s">
        <v>11</v>
      </c>
      <c r="C12" s="2">
        <v>45168</v>
      </c>
      <c r="D12" s="1" t="s">
        <v>99</v>
      </c>
      <c r="E12" s="1" t="s">
        <v>100</v>
      </c>
      <c r="F12" s="3">
        <v>9073.6200000000008</v>
      </c>
      <c r="G12" s="3">
        <v>0</v>
      </c>
      <c r="H12" s="1" t="s">
        <v>12</v>
      </c>
      <c r="I12" s="2">
        <v>45168</v>
      </c>
      <c r="J12" s="1" t="s">
        <v>13</v>
      </c>
      <c r="K12" s="1" t="s">
        <v>15</v>
      </c>
    </row>
    <row r="13" spans="1:11" x14ac:dyDescent="0.25">
      <c r="A13" s="1" t="s">
        <v>101</v>
      </c>
      <c r="B13" s="1" t="s">
        <v>11</v>
      </c>
      <c r="C13" s="2">
        <v>45133</v>
      </c>
      <c r="D13" s="1" t="s">
        <v>101</v>
      </c>
      <c r="E13" s="1" t="s">
        <v>102</v>
      </c>
      <c r="F13" s="3">
        <v>9323.0499999999993</v>
      </c>
      <c r="G13" s="3">
        <v>0</v>
      </c>
      <c r="H13" s="1" t="s">
        <v>12</v>
      </c>
      <c r="I13" s="2">
        <v>45133</v>
      </c>
      <c r="J13" s="1" t="s">
        <v>13</v>
      </c>
      <c r="K13" s="1" t="s">
        <v>15</v>
      </c>
    </row>
    <row r="14" spans="1:11" x14ac:dyDescent="0.25">
      <c r="A14" s="1" t="s">
        <v>103</v>
      </c>
      <c r="B14" s="1" t="s">
        <v>11</v>
      </c>
      <c r="C14" s="2">
        <v>45107</v>
      </c>
      <c r="D14" s="1" t="s">
        <v>103</v>
      </c>
      <c r="E14" s="1" t="s">
        <v>104</v>
      </c>
      <c r="F14" s="3">
        <v>-323.2</v>
      </c>
      <c r="G14" s="3">
        <v>0</v>
      </c>
      <c r="H14" s="1" t="s">
        <v>12</v>
      </c>
      <c r="I14" s="2">
        <v>45107</v>
      </c>
      <c r="J14" s="1" t="s">
        <v>13</v>
      </c>
      <c r="K14" s="1" t="s">
        <v>19</v>
      </c>
    </row>
    <row r="15" spans="1:11" x14ac:dyDescent="0.25">
      <c r="A15" s="1" t="s">
        <v>105</v>
      </c>
      <c r="B15" s="1" t="s">
        <v>11</v>
      </c>
      <c r="C15" s="2">
        <v>45107</v>
      </c>
      <c r="D15" s="1" t="s">
        <v>105</v>
      </c>
      <c r="E15" s="1" t="s">
        <v>104</v>
      </c>
      <c r="F15" s="3">
        <v>9374.64</v>
      </c>
      <c r="G15" s="3">
        <v>0</v>
      </c>
      <c r="H15" s="1" t="s">
        <v>12</v>
      </c>
      <c r="I15" s="2">
        <v>45107</v>
      </c>
      <c r="J15" s="1" t="s">
        <v>13</v>
      </c>
      <c r="K15" s="1" t="s">
        <v>19</v>
      </c>
    </row>
    <row r="16" spans="1:11" x14ac:dyDescent="0.25">
      <c r="A16" s="1" t="s">
        <v>106</v>
      </c>
      <c r="B16" s="1" t="s">
        <v>11</v>
      </c>
      <c r="C16" s="2">
        <v>45077</v>
      </c>
      <c r="D16" s="1" t="s">
        <v>106</v>
      </c>
      <c r="E16" s="1" t="s">
        <v>107</v>
      </c>
      <c r="F16" s="3">
        <v>9433.6</v>
      </c>
      <c r="G16" s="3">
        <v>0</v>
      </c>
      <c r="H16" s="1" t="s">
        <v>12</v>
      </c>
      <c r="I16" s="2">
        <v>45077</v>
      </c>
      <c r="J16" s="1" t="s">
        <v>13</v>
      </c>
      <c r="K16" s="1" t="s">
        <v>16</v>
      </c>
    </row>
    <row r="17" spans="1:11" x14ac:dyDescent="0.25">
      <c r="A17" s="1" t="s">
        <v>108</v>
      </c>
      <c r="B17" s="1" t="s">
        <v>11</v>
      </c>
      <c r="C17" s="2">
        <v>45044</v>
      </c>
      <c r="D17" s="1" t="s">
        <v>108</v>
      </c>
      <c r="E17" s="1" t="s">
        <v>109</v>
      </c>
      <c r="F17" s="3">
        <v>9522.0400000000009</v>
      </c>
      <c r="G17" s="3">
        <v>0</v>
      </c>
      <c r="H17" s="1" t="s">
        <v>12</v>
      </c>
      <c r="I17" s="2">
        <v>45058</v>
      </c>
      <c r="J17" s="1" t="s">
        <v>13</v>
      </c>
      <c r="K17" s="1" t="s">
        <v>15</v>
      </c>
    </row>
    <row r="18" spans="1:11" x14ac:dyDescent="0.25">
      <c r="A18" s="1" t="s">
        <v>110</v>
      </c>
      <c r="B18" s="1" t="s">
        <v>11</v>
      </c>
      <c r="C18" s="2">
        <v>45016</v>
      </c>
      <c r="D18" s="1" t="s">
        <v>110</v>
      </c>
      <c r="E18" s="1" t="s">
        <v>111</v>
      </c>
      <c r="F18" s="3">
        <v>9669.44</v>
      </c>
      <c r="G18" s="3">
        <v>0</v>
      </c>
      <c r="H18" s="1" t="s">
        <v>12</v>
      </c>
      <c r="I18" s="2">
        <v>45030</v>
      </c>
      <c r="J18" s="1" t="s">
        <v>13</v>
      </c>
      <c r="K18" s="1" t="s">
        <v>15</v>
      </c>
    </row>
    <row r="19" spans="1:11" x14ac:dyDescent="0.25">
      <c r="A19" s="1" t="s">
        <v>112</v>
      </c>
      <c r="B19" s="1" t="s">
        <v>11</v>
      </c>
      <c r="C19" s="2">
        <v>44985</v>
      </c>
      <c r="D19" s="1" t="s">
        <v>112</v>
      </c>
      <c r="E19" s="1" t="s">
        <v>113</v>
      </c>
      <c r="F19" s="3">
        <v>8850.7000000000007</v>
      </c>
      <c r="G19" s="3">
        <v>0</v>
      </c>
      <c r="H19" s="1" t="s">
        <v>12</v>
      </c>
      <c r="I19" s="2">
        <v>44999</v>
      </c>
      <c r="J19" s="1" t="s">
        <v>13</v>
      </c>
      <c r="K19" s="1" t="s">
        <v>17</v>
      </c>
    </row>
    <row r="20" spans="1:11" x14ac:dyDescent="0.25">
      <c r="A20" s="1" t="s">
        <v>114</v>
      </c>
      <c r="B20" s="1" t="s">
        <v>11</v>
      </c>
      <c r="C20" s="2">
        <v>44952</v>
      </c>
      <c r="D20" s="1" t="s">
        <v>114</v>
      </c>
      <c r="E20" s="1" t="s">
        <v>115</v>
      </c>
      <c r="F20" s="3">
        <v>8957.9</v>
      </c>
      <c r="G20" s="3">
        <v>0</v>
      </c>
      <c r="H20" s="1" t="s">
        <v>12</v>
      </c>
      <c r="I20" s="2">
        <v>44966</v>
      </c>
      <c r="J20" s="1" t="s">
        <v>13</v>
      </c>
      <c r="K20" s="1" t="s">
        <v>17</v>
      </c>
    </row>
    <row r="21" spans="1:11" x14ac:dyDescent="0.25">
      <c r="A21" s="1" t="s">
        <v>116</v>
      </c>
      <c r="B21" s="1" t="s">
        <v>11</v>
      </c>
      <c r="C21" s="2">
        <v>44925</v>
      </c>
      <c r="D21" s="1" t="s">
        <v>116</v>
      </c>
      <c r="E21" s="1" t="s">
        <v>117</v>
      </c>
      <c r="F21" s="3">
        <v>8877.2000000000007</v>
      </c>
      <c r="G21" s="3">
        <v>0</v>
      </c>
      <c r="H21" s="1" t="s">
        <v>12</v>
      </c>
      <c r="I21" s="2">
        <v>44939</v>
      </c>
      <c r="J21" s="1" t="s">
        <v>13</v>
      </c>
      <c r="K21" s="1" t="s">
        <v>17</v>
      </c>
    </row>
    <row r="22" spans="1:11" x14ac:dyDescent="0.25">
      <c r="A22" s="1" t="s">
        <v>118</v>
      </c>
      <c r="B22" s="1" t="s">
        <v>11</v>
      </c>
      <c r="C22" s="2">
        <v>44895</v>
      </c>
      <c r="D22" s="1" t="s">
        <v>118</v>
      </c>
      <c r="E22" s="1" t="s">
        <v>119</v>
      </c>
      <c r="F22" s="3">
        <v>9329.8799999999992</v>
      </c>
      <c r="G22" s="3">
        <v>0</v>
      </c>
      <c r="H22" s="1" t="s">
        <v>12</v>
      </c>
      <c r="I22" s="2">
        <v>44909</v>
      </c>
      <c r="J22" s="1" t="s">
        <v>13</v>
      </c>
      <c r="K22" s="1" t="s">
        <v>17</v>
      </c>
    </row>
    <row r="23" spans="1:11" x14ac:dyDescent="0.25">
      <c r="A23" s="1" t="s">
        <v>120</v>
      </c>
      <c r="B23" s="1" t="s">
        <v>11</v>
      </c>
      <c r="C23" s="2">
        <v>44865</v>
      </c>
      <c r="D23" s="1" t="s">
        <v>120</v>
      </c>
      <c r="E23" s="1" t="s">
        <v>121</v>
      </c>
      <c r="F23" s="3">
        <v>9292.9</v>
      </c>
      <c r="G23" s="3">
        <v>0</v>
      </c>
      <c r="H23" s="1" t="s">
        <v>12</v>
      </c>
      <c r="I23" s="2">
        <v>44879</v>
      </c>
      <c r="J23" s="1" t="s">
        <v>13</v>
      </c>
      <c r="K23" s="1" t="s">
        <v>17</v>
      </c>
    </row>
    <row r="24" spans="1:11" x14ac:dyDescent="0.25">
      <c r="A24" s="1" t="s">
        <v>122</v>
      </c>
      <c r="B24" s="1" t="s">
        <v>11</v>
      </c>
      <c r="C24" s="2">
        <v>44834</v>
      </c>
      <c r="D24" s="1" t="s">
        <v>122</v>
      </c>
      <c r="E24" s="1" t="s">
        <v>123</v>
      </c>
      <c r="F24" s="3">
        <v>9366.6</v>
      </c>
      <c r="G24" s="3">
        <v>0</v>
      </c>
      <c r="H24" s="1" t="s">
        <v>12</v>
      </c>
      <c r="I24" s="2">
        <v>44848</v>
      </c>
      <c r="J24" s="1" t="s">
        <v>13</v>
      </c>
      <c r="K24" s="1" t="s">
        <v>17</v>
      </c>
    </row>
    <row r="25" spans="1:11" x14ac:dyDescent="0.25">
      <c r="A25" s="1" t="s">
        <v>124</v>
      </c>
      <c r="B25" s="1" t="s">
        <v>11</v>
      </c>
      <c r="C25" s="2">
        <v>44804</v>
      </c>
      <c r="D25" s="1" t="s">
        <v>124</v>
      </c>
      <c r="E25" s="1" t="s">
        <v>125</v>
      </c>
      <c r="F25" s="3">
        <v>9447</v>
      </c>
      <c r="G25" s="3">
        <v>0</v>
      </c>
      <c r="H25" s="1" t="s">
        <v>12</v>
      </c>
      <c r="I25" s="2">
        <v>44818</v>
      </c>
      <c r="J25" s="1" t="s">
        <v>13</v>
      </c>
      <c r="K25" s="1" t="s">
        <v>17</v>
      </c>
    </row>
    <row r="26" spans="1:11" x14ac:dyDescent="0.25">
      <c r="A26" s="1" t="s">
        <v>126</v>
      </c>
      <c r="B26" s="1" t="s">
        <v>11</v>
      </c>
      <c r="C26" s="2">
        <v>44771</v>
      </c>
      <c r="D26" s="1" t="s">
        <v>126</v>
      </c>
      <c r="E26" s="1" t="s">
        <v>127</v>
      </c>
      <c r="F26" s="3">
        <v>9585.1</v>
      </c>
      <c r="G26" s="3">
        <v>0</v>
      </c>
      <c r="H26" s="1" t="s">
        <v>12</v>
      </c>
      <c r="I26" s="2">
        <v>44785</v>
      </c>
      <c r="J26" s="1" t="s">
        <v>13</v>
      </c>
      <c r="K26" s="1" t="s">
        <v>17</v>
      </c>
    </row>
    <row r="27" spans="1:11" x14ac:dyDescent="0.25">
      <c r="A27" s="1" t="s">
        <v>128</v>
      </c>
      <c r="B27" s="1" t="s">
        <v>11</v>
      </c>
      <c r="C27" s="2">
        <v>44742</v>
      </c>
      <c r="D27" s="1" t="s">
        <v>128</v>
      </c>
      <c r="E27" s="1" t="s">
        <v>129</v>
      </c>
      <c r="F27" s="3">
        <v>9674.7999999999993</v>
      </c>
      <c r="G27" s="3">
        <v>0</v>
      </c>
      <c r="H27" s="1" t="s">
        <v>12</v>
      </c>
      <c r="I27" s="2">
        <v>44756</v>
      </c>
      <c r="J27" s="1" t="s">
        <v>13</v>
      </c>
      <c r="K27" s="1" t="s">
        <v>17</v>
      </c>
    </row>
    <row r="28" spans="1:11" x14ac:dyDescent="0.25">
      <c r="A28" s="1" t="s">
        <v>130</v>
      </c>
      <c r="B28" s="1" t="s">
        <v>11</v>
      </c>
      <c r="C28" s="2">
        <v>44712</v>
      </c>
      <c r="D28" s="1" t="s">
        <v>130</v>
      </c>
      <c r="E28" s="1" t="s">
        <v>131</v>
      </c>
      <c r="F28" s="3">
        <v>9718.2800000000007</v>
      </c>
      <c r="G28" s="3">
        <v>0</v>
      </c>
      <c r="H28" s="1" t="s">
        <v>12</v>
      </c>
      <c r="I28" s="2">
        <v>44726</v>
      </c>
      <c r="J28" s="1" t="s">
        <v>13</v>
      </c>
      <c r="K28" s="1" t="s">
        <v>17</v>
      </c>
    </row>
    <row r="29" spans="1:11" x14ac:dyDescent="0.25">
      <c r="A29" s="1" t="s">
        <v>132</v>
      </c>
      <c r="B29" s="1" t="s">
        <v>11</v>
      </c>
      <c r="C29" s="2">
        <v>44680</v>
      </c>
      <c r="D29" s="1" t="s">
        <v>132</v>
      </c>
      <c r="E29" s="1" t="s">
        <v>133</v>
      </c>
      <c r="F29" s="3">
        <v>10036.6</v>
      </c>
      <c r="G29" s="3">
        <v>0</v>
      </c>
      <c r="H29" s="1" t="s">
        <v>12</v>
      </c>
      <c r="I29" s="2">
        <v>44694</v>
      </c>
      <c r="J29" s="1" t="s">
        <v>13</v>
      </c>
      <c r="K29" s="1" t="s">
        <v>17</v>
      </c>
    </row>
    <row r="30" spans="1:11" x14ac:dyDescent="0.25">
      <c r="A30" s="1" t="s">
        <v>134</v>
      </c>
      <c r="B30" s="1" t="s">
        <v>11</v>
      </c>
      <c r="C30" s="2">
        <v>44651</v>
      </c>
      <c r="D30" s="1" t="s">
        <v>134</v>
      </c>
      <c r="E30" s="1" t="s">
        <v>135</v>
      </c>
      <c r="F30" s="3">
        <v>9819.9</v>
      </c>
      <c r="G30" s="3">
        <v>0</v>
      </c>
      <c r="H30" s="1" t="s">
        <v>12</v>
      </c>
      <c r="I30" s="2">
        <v>44665</v>
      </c>
      <c r="J30" s="1" t="s">
        <v>13</v>
      </c>
      <c r="K30" s="1" t="s">
        <v>18</v>
      </c>
    </row>
    <row r="31" spans="1:11" x14ac:dyDescent="0.25">
      <c r="A31" s="1" t="s">
        <v>136</v>
      </c>
      <c r="B31" s="1" t="s">
        <v>11</v>
      </c>
      <c r="C31" s="2">
        <v>44620</v>
      </c>
      <c r="D31" s="1" t="s">
        <v>136</v>
      </c>
      <c r="E31" s="1" t="s">
        <v>137</v>
      </c>
      <c r="F31" s="3">
        <v>10552.5</v>
      </c>
      <c r="G31" s="3">
        <v>0</v>
      </c>
      <c r="H31" s="1" t="s">
        <v>12</v>
      </c>
      <c r="I31" s="2">
        <v>44634</v>
      </c>
      <c r="J31" s="1" t="s">
        <v>13</v>
      </c>
      <c r="K31" s="1" t="s">
        <v>17</v>
      </c>
    </row>
    <row r="32" spans="1:11" x14ac:dyDescent="0.25">
      <c r="F32" s="3">
        <f>SUBTOTAL(109,AxTable15[Summa kandevaluutas])</f>
        <v>264344.92000000004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F249-230A-469B-8D67-57C32245055F}">
  <dimension ref="A1:B11"/>
  <sheetViews>
    <sheetView workbookViewId="0">
      <selection activeCell="B7" sqref="B7"/>
    </sheetView>
  </sheetViews>
  <sheetFormatPr defaultRowHeight="15" x14ac:dyDescent="0.25"/>
  <cols>
    <col min="1" max="1" width="27.7109375" customWidth="1"/>
    <col min="2" max="2" width="18.28515625" customWidth="1"/>
  </cols>
  <sheetData>
    <row r="1" spans="1:2" s="4" customFormat="1" x14ac:dyDescent="0.25">
      <c r="A1" s="5" t="s">
        <v>138</v>
      </c>
      <c r="B1" s="10" t="s">
        <v>139</v>
      </c>
    </row>
    <row r="2" spans="1:2" x14ac:dyDescent="0.25">
      <c r="A2" t="s">
        <v>140</v>
      </c>
      <c r="B2" s="6">
        <f>AxTable14[[#Totals],[Summa kandevaluutas]]</f>
        <v>531807.14</v>
      </c>
    </row>
    <row r="3" spans="1:2" x14ac:dyDescent="0.25">
      <c r="A3" t="s">
        <v>141</v>
      </c>
      <c r="B3" s="7">
        <f>AxTable15[[#Totals],[Summa kandevaluutas]]</f>
        <v>264344.92000000004</v>
      </c>
    </row>
    <row r="4" spans="1:2" x14ac:dyDescent="0.25">
      <c r="B4" s="6">
        <f>SUM(B2:B3)</f>
        <v>796152.06</v>
      </c>
    </row>
    <row r="6" spans="1:2" x14ac:dyDescent="0.25">
      <c r="A6" t="s">
        <v>142</v>
      </c>
      <c r="B6" s="6" t="e">
        <f>#REF!</f>
        <v>#REF!</v>
      </c>
    </row>
    <row r="7" spans="1:2" x14ac:dyDescent="0.25">
      <c r="A7" t="s">
        <v>143</v>
      </c>
      <c r="B7" s="7" t="e">
        <f>#REF!</f>
        <v>#REF!</v>
      </c>
    </row>
    <row r="8" spans="1:2" x14ac:dyDescent="0.25">
      <c r="B8" s="6" t="e">
        <f>SUM(B6:B7)</f>
        <v>#REF!</v>
      </c>
    </row>
    <row r="10" spans="1:2" ht="15.75" thickBot="1" x14ac:dyDescent="0.3">
      <c r="A10" s="8" t="s">
        <v>144</v>
      </c>
      <c r="B10" s="9" t="e">
        <f>B4+B8</f>
        <v>#REF!</v>
      </c>
    </row>
    <row r="11" spans="1:2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SKA</vt:lpstr>
      <vt:lpstr>SKA eraklient</vt:lpstr>
      <vt:lpstr>Kokkuvõte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Sukk</dc:creator>
  <cp:lastModifiedBy>Kaarel Berg / Eversheds Sutherland</cp:lastModifiedBy>
  <dcterms:created xsi:type="dcterms:W3CDTF">2024-08-06T07:08:01Z</dcterms:created>
  <dcterms:modified xsi:type="dcterms:W3CDTF">2024-10-17T13:03:09Z</dcterms:modified>
</cp:coreProperties>
</file>